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bookViews>
    <workbookView xWindow="0" yWindow="0" windowWidth="28800" windowHeight="12450"/>
  </bookViews>
  <sheets>
    <sheet name="2023 6 AYLIK" sheetId="1" r:id="rId1"/>
    <sheet name="Sayfa2" sheetId="2" r:id="rId2"/>
    <sheet name="Sayfa3" sheetId="3" r:id="rId3"/>
  </sheets>
  <definedNames>
    <definedName name="_xlnm.Print_Area" localSheetId="0">'2023 6 AYLIK'!$A$1:$D$57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" l="1"/>
  <c r="D41" i="1" s="1"/>
  <c r="D48" i="1" s="1"/>
  <c r="D53" i="1" s="1"/>
  <c r="C49" i="1" l="1"/>
</calcChain>
</file>

<file path=xl/sharedStrings.xml><?xml version="1.0" encoding="utf-8"?>
<sst xmlns="http://schemas.openxmlformats.org/spreadsheetml/2006/main" count="51" uniqueCount="49">
  <si>
    <t>PERSONEL KIDEM TAZMİNATI FONU</t>
  </si>
  <si>
    <t>İŞ GÜVENLİĞİ GİDERİ</t>
  </si>
  <si>
    <t>AVUKATLIK GİDERLERİ</t>
  </si>
  <si>
    <t>MUHASEBE VE MÜŞAVİRLİK GİDERLERİ</t>
  </si>
  <si>
    <t>BANKA POST VE HAVALE MASRAFLARI</t>
  </si>
  <si>
    <t>GENEL GİDERLER</t>
  </si>
  <si>
    <t>A</t>
  </si>
  <si>
    <t>B</t>
  </si>
  <si>
    <t>MUHTELİF GENEL KURUL GİDERLERİ</t>
  </si>
  <si>
    <t>NOTER GİDERLERİ</t>
  </si>
  <si>
    <t>ÇEVRE DANIŞMANLIK GİDERİ</t>
  </si>
  <si>
    <t>ATIK SU ARITMA VE VİDANJÖR GİDERİ</t>
  </si>
  <si>
    <t>DEMİRBAŞLARIN BAKIM VE ONARIMI</t>
  </si>
  <si>
    <t>TRAKTÖR BAKIM ONARIM</t>
  </si>
  <si>
    <t>YÖNETİM KURULU ÜYELERİNE HAKKI HUZUR BEDELİ</t>
  </si>
  <si>
    <t>KARGO GİDERLERİ</t>
  </si>
  <si>
    <t>TİCARET SİCİL HARÇ GİDERİ</t>
  </si>
  <si>
    <t>ECRİMİSİL GİDERLERİ</t>
  </si>
  <si>
    <t>DENETİM KURULU ÜYELERİNE HAKKI HUZUR BEDELİ</t>
  </si>
  <si>
    <t>YEŞİL ALANLARIN AĞAÇLANDIRILMASI ,ÇİM,HAŞERE İLAÇLAMASI</t>
  </si>
  <si>
    <t>ELEKTİRİK ALT YAPI ÜST YAPI ELEKTİRİK ARIZALARI GİDERİ</t>
  </si>
  <si>
    <t>PTT-TELEFON-İNTERNET-SMSKONTUR GİDERLERİ</t>
  </si>
  <si>
    <t>BÜRO MALZEMELERİ-KIRTASİYE-FOTIKOPİ-BASILI MAKBUZ GİDERLERİ</t>
  </si>
  <si>
    <t>SİTE- ARITMA SU- SOKAK LAMBALARI- ELEKTİRİK GİDERİ</t>
  </si>
  <si>
    <t>TRAKTÖR VE OT BİÇME , ÇİM MAKİNELERİ AKARYAKIT</t>
  </si>
  <si>
    <t>PERSONEL ÜCRETLERİ</t>
  </si>
  <si>
    <t>BÜRO TEMSİL GİDERLERİ</t>
  </si>
  <si>
    <t>BELEDİYE EMLAK, ÇEVRE TEMİZLİK VERGİSİ VE HARÇ GİDERLERİ</t>
  </si>
  <si>
    <t xml:space="preserve">PERSONEL ELEKTRİK GİDERİ </t>
  </si>
  <si>
    <t>SU ANALİZ  VE GÜBRE İLAÇ GİDERLERİ</t>
  </si>
  <si>
    <t>SAHİL ÇARDAK,DUŞ,ŞEZLONG,İSKELE GİDERLERİ (BAKIM)</t>
  </si>
  <si>
    <t>YOLLUK VE HARCIRAH GİDERLERİ</t>
  </si>
  <si>
    <t>GİDERLER</t>
  </si>
  <si>
    <t>GELİRLER</t>
  </si>
  <si>
    <t>GENEL TOPLAM</t>
  </si>
  <si>
    <t>S.S.YELKEN SİTE İŞLETME KOOPERATİFİ'NİN</t>
  </si>
  <si>
    <t>MUSTAFA CEVAHİR                     FUAT GÜNAY               SERVET TOKDEMİR</t>
  </si>
  <si>
    <t>ARITMA VE TERFİ MERKEZİ BAKIM VE ONARIM GİDERİ</t>
  </si>
  <si>
    <t>DİPFİRÜZÖLERİN BAKIM VE DEĞİŞİMİ</t>
  </si>
  <si>
    <t>VERGİ RESİM VE HARÇLAR</t>
  </si>
  <si>
    <t>BEKLENMEYEN GİDERLER</t>
  </si>
  <si>
    <t>ARITMANIN ÇATININ YENİLENMESİ</t>
  </si>
  <si>
    <t>MEVCUTLAR</t>
  </si>
  <si>
    <t>C</t>
  </si>
  <si>
    <t>ALACAKLAR</t>
  </si>
  <si>
    <t>ORTAK AİDATLARI GENEL GİDERLER)(284 ORTAK X8.400,00 TL.)</t>
  </si>
  <si>
    <t>(TEMMUZ//2023 - HAZİRAN/2024) - (8.400,00 TL./ 12 AY)</t>
  </si>
  <si>
    <t xml:space="preserve">              YÖNETİM KURULU BŞK.                 2.BAŞKAN                     ÜYE</t>
  </si>
  <si>
    <t>TEMMUZ/2023 - HAZİRAN/2024 DÖNEMİ TAHMİNİ BÜTÇESİDİR.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</si>
</sst>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₺&quot;#,##0.00;\-&quot;₺&quot;#,##0.00"/>
    <numFmt numFmtId="164" formatCode="&quot;₺&quot;#,##0.00"/>
  </numFmts>
  <fonts count="4" x14ac:knownFonts="1">
    <font>
      <sz val="11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2" fillId="0" borderId="3" xfId="0" applyFont="1" applyBorder="1"/>
    <xf numFmtId="7" fontId="2" fillId="0" borderId="3" xfId="0" applyNumberFormat="1" applyFont="1" applyBorder="1"/>
    <xf numFmtId="7" fontId="2" fillId="0" borderId="16" xfId="0" applyNumberFormat="1" applyFont="1" applyBorder="1"/>
    <xf numFmtId="0" fontId="2" fillId="0" borderId="1" xfId="0" applyFont="1" applyBorder="1"/>
    <xf numFmtId="7" fontId="2" fillId="0" borderId="1" xfId="0" applyNumberFormat="1" applyFont="1" applyBorder="1"/>
    <xf numFmtId="0" fontId="2" fillId="0" borderId="9" xfId="0" applyFont="1" applyBorder="1"/>
    <xf numFmtId="7" fontId="2" fillId="0" borderId="9" xfId="0" applyNumberFormat="1" applyFont="1" applyBorder="1"/>
    <xf numFmtId="7" fontId="2" fillId="0" borderId="17" xfId="0" applyNumberFormat="1" applyFont="1" applyBorder="1"/>
    <xf numFmtId="0" fontId="2" fillId="0" borderId="4" xfId="0" applyFont="1" applyBorder="1"/>
    <xf numFmtId="7" fontId="2" fillId="0" borderId="5" xfId="0" applyNumberFormat="1" applyFont="1" applyBorder="1"/>
    <xf numFmtId="7" fontId="2" fillId="0" borderId="6" xfId="0" applyNumberFormat="1" applyFont="1" applyBorder="1"/>
    <xf numFmtId="0" fontId="3" fillId="0" borderId="8" xfId="0" applyFont="1" applyBorder="1" applyAlignment="1">
      <alignment horizontal="center"/>
    </xf>
    <xf numFmtId="0" fontId="2" fillId="0" borderId="7" xfId="0" applyFont="1" applyBorder="1"/>
    <xf numFmtId="164" fontId="2" fillId="0" borderId="3" xfId="0" applyNumberFormat="1" applyFont="1" applyBorder="1"/>
    <xf numFmtId="0" fontId="2" fillId="0" borderId="2" xfId="0" applyFont="1" applyBorder="1"/>
    <xf numFmtId="164" fontId="2" fillId="0" borderId="1" xfId="0" applyNumberFormat="1" applyFont="1" applyBorder="1"/>
    <xf numFmtId="164" fontId="2" fillId="0" borderId="9" xfId="0" applyNumberFormat="1" applyFont="1" applyBorder="1"/>
    <xf numFmtId="0" fontId="2" fillId="0" borderId="8" xfId="0" applyFont="1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zoomScaleNormal="100" workbookViewId="0">
      <selection activeCell="G35" sqref="G35"/>
    </sheetView>
  </sheetViews>
  <sheetFormatPr defaultRowHeight="15.75" x14ac:dyDescent="0.25"/>
  <cols>
    <col min="1" max="1" width="4.7109375" style="2" customWidth="1"/>
    <col min="2" max="2" width="55.85546875" style="2" bestFit="1" customWidth="1"/>
    <col min="3" max="3" width="12.28515625" style="2" bestFit="1" customWidth="1"/>
    <col min="4" max="4" width="13.28515625" style="2" customWidth="1"/>
    <col min="5" max="6" width="2.5703125" style="1" customWidth="1"/>
    <col min="7" max="7" width="66.7109375" style="1" customWidth="1"/>
    <col min="8" max="8" width="15.42578125" style="1" customWidth="1"/>
    <col min="9" max="9" width="15.7109375" style="1" customWidth="1"/>
  </cols>
  <sheetData>
    <row r="1" spans="1:4" x14ac:dyDescent="0.25">
      <c r="B1" s="27" t="s">
        <v>35</v>
      </c>
      <c r="C1" s="28"/>
      <c r="D1" s="29"/>
    </row>
    <row r="2" spans="1:4" ht="16.5" thickBot="1" x14ac:dyDescent="0.3">
      <c r="B2" s="30" t="s">
        <v>48</v>
      </c>
      <c r="C2" s="31"/>
      <c r="D2" s="32"/>
    </row>
    <row r="3" spans="1:4" ht="16.5" thickBot="1" x14ac:dyDescent="0.3"/>
    <row r="4" spans="1:4" ht="16.5" thickBot="1" x14ac:dyDescent="0.3">
      <c r="A4" s="3"/>
      <c r="B4" s="4" t="s">
        <v>32</v>
      </c>
      <c r="C4" s="5"/>
      <c r="D4" s="6"/>
    </row>
    <row r="5" spans="1:4" x14ac:dyDescent="0.25">
      <c r="A5" s="7" t="s">
        <v>6</v>
      </c>
      <c r="B5" s="7" t="s">
        <v>5</v>
      </c>
      <c r="C5" s="8"/>
      <c r="D5" s="9">
        <f>C6+C7+C8+C9+C10+C11+C12+C13+C14+C15+C16+C17+C18+C19+C20+C21+C22+C23+C24+C25+C26+C27+C28+C29+C30+C31+C32+C33+C34+C35+C36+C37+C38+C39</f>
        <v>2597600</v>
      </c>
    </row>
    <row r="6" spans="1:4" x14ac:dyDescent="0.25">
      <c r="A6" s="10">
        <v>1</v>
      </c>
      <c r="B6" s="10" t="s">
        <v>25</v>
      </c>
      <c r="C6" s="11">
        <v>1000000</v>
      </c>
      <c r="D6" s="11"/>
    </row>
    <row r="7" spans="1:4" x14ac:dyDescent="0.25">
      <c r="A7" s="10">
        <v>2</v>
      </c>
      <c r="B7" s="10" t="s">
        <v>2</v>
      </c>
      <c r="C7" s="11">
        <v>60000</v>
      </c>
      <c r="D7" s="11"/>
    </row>
    <row r="8" spans="1:4" x14ac:dyDescent="0.25">
      <c r="A8" s="10">
        <v>3</v>
      </c>
      <c r="B8" s="10" t="s">
        <v>3</v>
      </c>
      <c r="C8" s="11">
        <v>45000</v>
      </c>
      <c r="D8" s="11"/>
    </row>
    <row r="9" spans="1:4" x14ac:dyDescent="0.25">
      <c r="A9" s="10">
        <v>4</v>
      </c>
      <c r="B9" s="10" t="s">
        <v>1</v>
      </c>
      <c r="C9" s="11">
        <v>10000</v>
      </c>
      <c r="D9" s="11"/>
    </row>
    <row r="10" spans="1:4" x14ac:dyDescent="0.25">
      <c r="A10" s="10">
        <v>5</v>
      </c>
      <c r="B10" s="10" t="s">
        <v>4</v>
      </c>
      <c r="C10" s="11">
        <v>10000</v>
      </c>
      <c r="D10" s="11"/>
    </row>
    <row r="11" spans="1:4" x14ac:dyDescent="0.25">
      <c r="A11" s="10">
        <v>6</v>
      </c>
      <c r="B11" s="10" t="s">
        <v>8</v>
      </c>
      <c r="C11" s="11">
        <v>15000</v>
      </c>
      <c r="D11" s="11"/>
    </row>
    <row r="12" spans="1:4" x14ac:dyDescent="0.25">
      <c r="A12" s="10">
        <v>7</v>
      </c>
      <c r="B12" s="10" t="s">
        <v>22</v>
      </c>
      <c r="C12" s="11">
        <v>10000</v>
      </c>
      <c r="D12" s="11"/>
    </row>
    <row r="13" spans="1:4" x14ac:dyDescent="0.25">
      <c r="A13" s="10">
        <v>8</v>
      </c>
      <c r="B13" s="10" t="s">
        <v>21</v>
      </c>
      <c r="C13" s="11">
        <v>22000</v>
      </c>
      <c r="D13" s="11"/>
    </row>
    <row r="14" spans="1:4" x14ac:dyDescent="0.25">
      <c r="A14" s="10">
        <v>9</v>
      </c>
      <c r="B14" s="10" t="s">
        <v>31</v>
      </c>
      <c r="C14" s="11">
        <v>10000</v>
      </c>
      <c r="D14" s="11"/>
    </row>
    <row r="15" spans="1:4" x14ac:dyDescent="0.25">
      <c r="A15" s="10">
        <v>10</v>
      </c>
      <c r="B15" s="10" t="s">
        <v>15</v>
      </c>
      <c r="C15" s="11">
        <v>1000</v>
      </c>
      <c r="D15" s="11"/>
    </row>
    <row r="16" spans="1:4" x14ac:dyDescent="0.25">
      <c r="A16" s="10">
        <v>11</v>
      </c>
      <c r="B16" s="10" t="s">
        <v>9</v>
      </c>
      <c r="C16" s="11">
        <v>15000</v>
      </c>
      <c r="D16" s="11"/>
    </row>
    <row r="17" spans="1:4" x14ac:dyDescent="0.25">
      <c r="A17" s="10">
        <v>12</v>
      </c>
      <c r="B17" s="10" t="s">
        <v>26</v>
      </c>
      <c r="C17" s="11">
        <v>10000</v>
      </c>
      <c r="D17" s="11"/>
    </row>
    <row r="18" spans="1:4" x14ac:dyDescent="0.25">
      <c r="A18" s="10">
        <v>13</v>
      </c>
      <c r="B18" s="10" t="s">
        <v>10</v>
      </c>
      <c r="C18" s="11">
        <v>25000</v>
      </c>
      <c r="D18" s="11"/>
    </row>
    <row r="19" spans="1:4" x14ac:dyDescent="0.25">
      <c r="A19" s="10">
        <v>14</v>
      </c>
      <c r="B19" s="10" t="s">
        <v>27</v>
      </c>
      <c r="C19" s="11">
        <v>30000</v>
      </c>
      <c r="D19" s="11"/>
    </row>
    <row r="20" spans="1:4" x14ac:dyDescent="0.25">
      <c r="A20" s="10">
        <v>15</v>
      </c>
      <c r="B20" s="10" t="s">
        <v>39</v>
      </c>
      <c r="C20" s="11">
        <v>50000</v>
      </c>
      <c r="D20" s="11"/>
    </row>
    <row r="21" spans="1:4" x14ac:dyDescent="0.25">
      <c r="A21" s="10">
        <v>16</v>
      </c>
      <c r="B21" s="10" t="s">
        <v>16</v>
      </c>
      <c r="C21" s="11">
        <v>5000</v>
      </c>
      <c r="D21" s="11"/>
    </row>
    <row r="22" spans="1:4" x14ac:dyDescent="0.25">
      <c r="A22" s="10">
        <v>17</v>
      </c>
      <c r="B22" s="10" t="s">
        <v>20</v>
      </c>
      <c r="C22" s="11">
        <v>20000</v>
      </c>
      <c r="D22" s="11"/>
    </row>
    <row r="23" spans="1:4" x14ac:dyDescent="0.25">
      <c r="A23" s="10">
        <v>18</v>
      </c>
      <c r="B23" s="10" t="s">
        <v>28</v>
      </c>
      <c r="C23" s="11">
        <v>10000</v>
      </c>
      <c r="D23" s="11"/>
    </row>
    <row r="24" spans="1:4" x14ac:dyDescent="0.25">
      <c r="A24" s="10">
        <v>19</v>
      </c>
      <c r="B24" s="10" t="s">
        <v>23</v>
      </c>
      <c r="C24" s="11">
        <v>380000</v>
      </c>
      <c r="D24" s="11"/>
    </row>
    <row r="25" spans="1:4" x14ac:dyDescent="0.25">
      <c r="A25" s="10">
        <v>20</v>
      </c>
      <c r="B25" s="10" t="s">
        <v>11</v>
      </c>
      <c r="C25" s="11">
        <v>150000</v>
      </c>
      <c r="D25" s="11"/>
    </row>
    <row r="26" spans="1:4" x14ac:dyDescent="0.25">
      <c r="A26" s="10">
        <v>21</v>
      </c>
      <c r="B26" s="10" t="s">
        <v>29</v>
      </c>
      <c r="C26" s="11">
        <v>50000</v>
      </c>
      <c r="D26" s="11"/>
    </row>
    <row r="27" spans="1:4" x14ac:dyDescent="0.25">
      <c r="A27" s="10">
        <v>22</v>
      </c>
      <c r="B27" s="10" t="s">
        <v>17</v>
      </c>
      <c r="C27" s="11">
        <v>30000</v>
      </c>
      <c r="D27" s="11"/>
    </row>
    <row r="28" spans="1:4" x14ac:dyDescent="0.25">
      <c r="A28" s="10">
        <v>23</v>
      </c>
      <c r="B28" s="10" t="s">
        <v>30</v>
      </c>
      <c r="C28" s="11">
        <v>70000</v>
      </c>
      <c r="D28" s="11"/>
    </row>
    <row r="29" spans="1:4" x14ac:dyDescent="0.25">
      <c r="A29" s="10">
        <v>24</v>
      </c>
      <c r="B29" s="10" t="s">
        <v>19</v>
      </c>
      <c r="C29" s="11">
        <v>10000</v>
      </c>
      <c r="D29" s="11"/>
    </row>
    <row r="30" spans="1:4" x14ac:dyDescent="0.25">
      <c r="A30" s="10">
        <v>25</v>
      </c>
      <c r="B30" s="10" t="s">
        <v>37</v>
      </c>
      <c r="C30" s="11">
        <v>45000</v>
      </c>
      <c r="D30" s="11"/>
    </row>
    <row r="31" spans="1:4" x14ac:dyDescent="0.25">
      <c r="A31" s="10">
        <v>26</v>
      </c>
      <c r="B31" s="10" t="s">
        <v>12</v>
      </c>
      <c r="C31" s="11">
        <v>10000</v>
      </c>
      <c r="D31" s="11"/>
    </row>
    <row r="32" spans="1:4" x14ac:dyDescent="0.25">
      <c r="A32" s="10">
        <v>27</v>
      </c>
      <c r="B32" s="10" t="s">
        <v>24</v>
      </c>
      <c r="C32" s="11">
        <v>40000</v>
      </c>
      <c r="D32" s="11"/>
    </row>
    <row r="33" spans="1:4" x14ac:dyDescent="0.25">
      <c r="A33" s="10">
        <v>28</v>
      </c>
      <c r="B33" s="10" t="s">
        <v>13</v>
      </c>
      <c r="C33" s="11">
        <v>30000</v>
      </c>
      <c r="D33" s="11"/>
    </row>
    <row r="34" spans="1:4" x14ac:dyDescent="0.25">
      <c r="A34" s="10">
        <v>29</v>
      </c>
      <c r="B34" s="10" t="s">
        <v>14</v>
      </c>
      <c r="C34" s="11">
        <v>108000</v>
      </c>
      <c r="D34" s="11"/>
    </row>
    <row r="35" spans="1:4" x14ac:dyDescent="0.25">
      <c r="A35" s="10">
        <v>30</v>
      </c>
      <c r="B35" s="10" t="s">
        <v>18</v>
      </c>
      <c r="C35" s="11">
        <v>18000</v>
      </c>
      <c r="D35" s="11"/>
    </row>
    <row r="36" spans="1:4" x14ac:dyDescent="0.25">
      <c r="A36" s="10">
        <v>31</v>
      </c>
      <c r="B36" s="10" t="s">
        <v>38</v>
      </c>
      <c r="C36" s="11">
        <v>35000</v>
      </c>
      <c r="D36" s="11"/>
    </row>
    <row r="37" spans="1:4" x14ac:dyDescent="0.25">
      <c r="A37" s="10">
        <v>32</v>
      </c>
      <c r="B37" s="10" t="s">
        <v>40</v>
      </c>
      <c r="C37" s="11">
        <v>93600</v>
      </c>
      <c r="D37" s="11"/>
    </row>
    <row r="38" spans="1:4" x14ac:dyDescent="0.25">
      <c r="A38" s="10">
        <v>33</v>
      </c>
      <c r="B38" s="10" t="s">
        <v>41</v>
      </c>
      <c r="C38" s="11">
        <v>100000</v>
      </c>
      <c r="D38" s="11"/>
    </row>
    <row r="39" spans="1:4" x14ac:dyDescent="0.25">
      <c r="A39" s="10">
        <v>34</v>
      </c>
      <c r="B39" s="10" t="s">
        <v>0</v>
      </c>
      <c r="C39" s="11">
        <v>80000</v>
      </c>
      <c r="D39" s="11"/>
    </row>
    <row r="40" spans="1:4" ht="16.5" thickBot="1" x14ac:dyDescent="0.3">
      <c r="A40" s="12"/>
      <c r="B40" s="12"/>
      <c r="C40" s="13"/>
      <c r="D40" s="14"/>
    </row>
    <row r="41" spans="1:4" ht="16.5" thickBot="1" x14ac:dyDescent="0.3">
      <c r="A41" s="15"/>
      <c r="B41" s="5" t="s">
        <v>34</v>
      </c>
      <c r="C41" s="16"/>
      <c r="D41" s="17">
        <f>SUM(D5:D39)</f>
        <v>2597600</v>
      </c>
    </row>
    <row r="42" spans="1:4" ht="16.5" thickBot="1" x14ac:dyDescent="0.3"/>
    <row r="43" spans="1:4" ht="16.5" thickBot="1" x14ac:dyDescent="0.3">
      <c r="A43" s="15"/>
      <c r="B43" s="18" t="s">
        <v>33</v>
      </c>
      <c r="C43" s="5"/>
      <c r="D43" s="6"/>
    </row>
    <row r="44" spans="1:4" x14ac:dyDescent="0.25">
      <c r="A44" s="7"/>
      <c r="B44" s="19"/>
      <c r="C44" s="20"/>
      <c r="D44" s="20"/>
    </row>
    <row r="45" spans="1:4" x14ac:dyDescent="0.25">
      <c r="A45" s="10" t="s">
        <v>6</v>
      </c>
      <c r="B45" s="21" t="s">
        <v>42</v>
      </c>
      <c r="C45" s="22"/>
      <c r="D45" s="22">
        <v>100000</v>
      </c>
    </row>
    <row r="46" spans="1:4" x14ac:dyDescent="0.25">
      <c r="A46" s="10" t="s">
        <v>7</v>
      </c>
      <c r="B46" s="21" t="s">
        <v>44</v>
      </c>
      <c r="C46" s="22"/>
      <c r="D46" s="22">
        <v>112000</v>
      </c>
    </row>
    <row r="47" spans="1:4" x14ac:dyDescent="0.25">
      <c r="A47" s="10"/>
      <c r="B47" s="21"/>
      <c r="C47" s="22"/>
      <c r="D47" s="22"/>
    </row>
    <row r="48" spans="1:4" x14ac:dyDescent="0.25">
      <c r="A48" s="10" t="s">
        <v>43</v>
      </c>
      <c r="B48" s="21" t="s">
        <v>45</v>
      </c>
      <c r="C48" s="22"/>
      <c r="D48" s="22">
        <f>D41-D45-D46</f>
        <v>2385600</v>
      </c>
    </row>
    <row r="49" spans="1:4" x14ac:dyDescent="0.25">
      <c r="A49" s="10"/>
      <c r="B49" s="21" t="s">
        <v>46</v>
      </c>
      <c r="C49" s="22">
        <f>D48/284/12</f>
        <v>700</v>
      </c>
      <c r="D49" s="22"/>
    </row>
    <row r="50" spans="1:4" x14ac:dyDescent="0.25">
      <c r="A50" s="10"/>
      <c r="B50" s="21"/>
      <c r="C50" s="22"/>
      <c r="D50" s="22"/>
    </row>
    <row r="51" spans="1:4" x14ac:dyDescent="0.25">
      <c r="A51" s="10"/>
      <c r="B51" s="21"/>
      <c r="C51" s="22"/>
      <c r="D51" s="22"/>
    </row>
    <row r="52" spans="1:4" ht="16.5" thickBot="1" x14ac:dyDescent="0.3">
      <c r="A52" s="12"/>
      <c r="B52" s="12"/>
      <c r="C52" s="23"/>
      <c r="D52" s="23"/>
    </row>
    <row r="53" spans="1:4" ht="16.5" thickBot="1" x14ac:dyDescent="0.3">
      <c r="A53" s="15"/>
      <c r="B53" s="24" t="s">
        <v>34</v>
      </c>
      <c r="C53" s="25"/>
      <c r="D53" s="26">
        <f>D45+D46+D48</f>
        <v>2597600</v>
      </c>
    </row>
    <row r="55" spans="1:4" x14ac:dyDescent="0.25">
      <c r="B55" s="33" t="s">
        <v>36</v>
      </c>
      <c r="C55" s="33"/>
    </row>
    <row r="56" spans="1:4" x14ac:dyDescent="0.25">
      <c r="B56" s="2" t="s">
        <v>47</v>
      </c>
    </row>
  </sheetData>
  <mergeCells count="3">
    <mergeCell ref="B1:D1"/>
    <mergeCell ref="B2:D2"/>
    <mergeCell ref="B55:C55"/>
  </mergeCells>
  <pageMargins left="0.70866141732283472" right="0.70866141732283472" top="0.74803149606299213" bottom="0.74803149606299213" header="0.31496062992125984" footer="0.31496062992125984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zoomScaleNormal="100" workbookViewId="0">
      <selection activeCell="H26" sqref="H26"/>
    </sheetView>
  </sheetViews>
  <sheetFormatPr defaultRowHeight="15.75" x14ac:dyDescent="0.25"/>
  <cols>
    <col min="1" max="9" width="9.140625" style="1"/>
  </cols>
  <sheetData/>
  <pageMargins left="0.7" right="0.7" top="0.75" bottom="0.75" header="0.3" footer="0.3"/>
  <pageSetup paperSize="9" scale="84" orientation="portrait" verticalDpi="0" r:id="rId1"/>
  <colBreaks count="1" manualBreakCount="1">
    <brk id="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topLeftCell="A34" zoomScaleNormal="100" workbookViewId="0">
      <selection activeCell="A34" sqref="A1:XFD1048576"/>
    </sheetView>
  </sheetViews>
  <sheetFormatPr defaultRowHeight="15.75" x14ac:dyDescent="0.25"/>
  <cols>
    <col min="1" max="9" width="9.140625" style="1"/>
  </cols>
  <sheetData/>
  <pageMargins left="0.7" right="0.7" top="0.75" bottom="0.75" header="0.3" footer="0.3"/>
  <pageSetup paperSize="9" scale="74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2023 6 AYLIK</vt:lpstr>
      <vt:lpstr>Sayfa2</vt:lpstr>
      <vt:lpstr>Sayfa3</vt:lpstr>
      <vt:lpstr>'2023 6 AYLIK'!Yazdırma_Alanı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Yelkenli Koop</dc:creator>
  <cp:lastModifiedBy>ACER</cp:lastModifiedBy>
  <cp:lastPrinted>2023-06-12T16:42:29Z</cp:lastPrinted>
  <dcterms:created xsi:type="dcterms:W3CDTF">2021-07-11T05:58:39Z</dcterms:created>
  <dcterms:modified xsi:type="dcterms:W3CDTF">2023-06-14T09:02:23Z</dcterms:modified>
</cp:coreProperties>
</file>